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<sst xmlns="http://schemas.openxmlformats.org/spreadsheetml/2006/main" count="196" uniqueCount="126">
  <si>
    <t>单位：万元</t>
  </si>
  <si>
    <t>序号</t>
  </si>
  <si>
    <t>地级市</t>
  </si>
  <si>
    <t>区（市、县）</t>
  </si>
  <si>
    <t>项目名称</t>
  </si>
  <si>
    <t>项目代码</t>
  </si>
  <si>
    <t>主要建设内容及规模</t>
  </si>
  <si>
    <t>投资情况</t>
  </si>
  <si>
    <t>项目前期
工作情况</t>
  </si>
  <si>
    <t>开工
时间</t>
  </si>
  <si>
    <t>竣工
时间</t>
  </si>
  <si>
    <t>总投资</t>
  </si>
  <si>
    <t>其中城市燃气管道等老化更新
改造相关投资</t>
  </si>
  <si>
    <t>其中排水防涝设施相关投资</t>
  </si>
  <si>
    <t>县城新型城镇化建设
相关投资</t>
  </si>
  <si>
    <t>已安排
中央投资</t>
  </si>
  <si>
    <t>申请中央投资</t>
  </si>
  <si>
    <t>其他投资落实情况</t>
  </si>
  <si>
    <t>合计（25个）</t>
  </si>
  <si>
    <t>城镇燃气管道等老化更新改造项目（4个）</t>
  </si>
  <si>
    <t>嘉兴市</t>
  </si>
  <si>
    <t>嘉善县</t>
  </si>
  <si>
    <t>天然气老旧管道更换项目</t>
  </si>
  <si>
    <t>2207-330421-04-01-420666</t>
  </si>
  <si>
    <t>紫藤苑、幽澜苑等小区中、低压天然气管道进行更换。</t>
  </si>
  <si>
    <t>已落实</t>
  </si>
  <si>
    <t>已开工</t>
  </si>
  <si>
    <t>台州市</t>
  </si>
  <si>
    <t>三门县</t>
  </si>
  <si>
    <t>保障性住房燃气配套项目及老用户自闭阀和软管
加装工程</t>
  </si>
  <si>
    <t>2305-331022-04-01-588206</t>
  </si>
  <si>
    <r>
      <rPr>
        <sz val="12"/>
        <rFont val="宋体"/>
        <charset val="134"/>
      </rPr>
      <t>安居小区新建一套配套燃气管道埋地</t>
    </r>
    <r>
      <rPr>
        <sz val="12"/>
        <rFont val="Times New Roman"/>
        <charset val="134"/>
      </rPr>
      <t>PE</t>
    </r>
    <r>
      <rPr>
        <sz val="12"/>
        <rFont val="宋体"/>
        <charset val="134"/>
      </rPr>
      <t>管</t>
    </r>
    <r>
      <rPr>
        <sz val="12"/>
        <rFont val="Times New Roman"/>
        <charset val="134"/>
      </rPr>
      <t>2.12</t>
    </r>
    <r>
      <rPr>
        <sz val="12"/>
        <rFont val="宋体"/>
        <charset val="134"/>
      </rPr>
      <t>公里，架</t>
    </r>
    <r>
      <rPr>
        <sz val="12"/>
        <color rgb="FF000000"/>
        <rFont val="宋体"/>
        <charset val="134"/>
      </rPr>
      <t xml:space="preserve">
空管3.25公里；江南壹号、金麟府、高枧村等65个建筑区划内老旧小区不锈钢金属软管及自闭阀更换加装。</t>
    </r>
  </si>
  <si>
    <r>
      <rPr>
        <sz val="12"/>
        <rFont val="宋体"/>
        <charset val="134"/>
      </rPr>
      <t>已落实</t>
    </r>
  </si>
  <si>
    <t>平湖市</t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</si>
  <si>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年平湖市老旧给水管网改造提升工程</t>
    </r>
  </si>
  <si>
    <t>全市各镇、街道建成时间15年以上的老旧管网改造提升，共改造管网总长约150公里。</t>
  </si>
  <si>
    <t>尚未立项</t>
  </si>
  <si>
    <r>
      <rPr>
        <sz val="12"/>
        <rFont val="宋体"/>
        <charset val="134"/>
      </rPr>
      <t>绍兴</t>
    </r>
    <r>
      <rPr>
        <sz val="12"/>
        <rFont val="方正仿宋_GBK"/>
        <charset val="134"/>
      </rPr>
      <t>市</t>
    </r>
  </si>
  <si>
    <t>诸暨市</t>
  </si>
  <si>
    <t>诸暨市老旧燃气设施改造项目</t>
  </si>
  <si>
    <r>
      <rPr>
        <sz val="12"/>
        <rFont val="宋体"/>
        <charset val="134"/>
      </rPr>
      <t>燃气管道等老化更新改造投资6050万元。其中：更新燃气管道15公里，2250万元（8公里老旧钢管、7公里PE管），更新立管6公里，PE管、镀锌管，600万元；更新立管4公里，</t>
    </r>
    <r>
      <rPr>
        <sz val="12"/>
        <rFont val="Times New Roman"/>
        <charset val="0"/>
      </rPr>
      <t>PE</t>
    </r>
    <r>
      <rPr>
        <sz val="12"/>
        <rFont val="宋体"/>
        <charset val="134"/>
      </rPr>
      <t>管、镀锌管，4</t>
    </r>
    <r>
      <rPr>
        <sz val="12"/>
        <rFont val="Times New Roman"/>
        <charset val="0"/>
      </rPr>
      <t>00</t>
    </r>
    <r>
      <rPr>
        <sz val="12"/>
        <rFont val="宋体"/>
        <charset val="134"/>
      </rPr>
      <t>万元；居民户内更换金属管12万户，1800万元；居民户内安装自闭阀14万户，1400万元。</t>
    </r>
  </si>
  <si>
    <t>已部分落实</t>
  </si>
  <si>
    <t>保障性租赁住房项目（3个）</t>
  </si>
  <si>
    <t>宁波市</t>
  </si>
  <si>
    <t>余姚市</t>
  </si>
  <si>
    <t>朗霞街道中国裘皮产业园保障性租赁住房改造项目</t>
  </si>
  <si>
    <t>2208-330281-04-01-732705</t>
  </si>
  <si>
    <t>本项目总占地面积153.1亩，总建筑面积49044.85平方米，改造1060套保障性租赁住房。配套基础设施包括供电设施改造2000kv，供水设施改造12千米，排污3千米，排水8千米、雨污分流改建2100平方米，安防设施消防系统改造，机动车停车位420个，充电设备改造110套，垃圾场站120平方米新建，分区垃圾回收站点4个，配套的残疾人房间32间及相关辅助设施，托育场所260平方米，便民菜场1200平方米 。</t>
  </si>
  <si>
    <t>姚北保障性租赁住房新建工程</t>
  </si>
  <si>
    <t>2207-330281-04-01-492086</t>
  </si>
  <si>
    <r>
      <rPr>
        <sz val="12"/>
        <rFont val="宋体"/>
        <charset val="134"/>
      </rPr>
      <t>本项目主要建设内容为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幢保障性租赁住房，共计约</t>
    </r>
    <r>
      <rPr>
        <sz val="12"/>
        <rFont val="Times New Roman"/>
        <charset val="134"/>
      </rPr>
      <t>552</t>
    </r>
    <r>
      <rPr>
        <sz val="12"/>
        <rFont val="宋体"/>
        <charset val="134"/>
      </rPr>
      <t>套房间，总用地面积</t>
    </r>
    <r>
      <rPr>
        <sz val="12"/>
        <rFont val="Times New Roman"/>
        <charset val="134"/>
      </rPr>
      <t>15352</t>
    </r>
    <r>
      <rPr>
        <sz val="12"/>
        <rFont val="宋体"/>
        <charset val="134"/>
      </rPr>
      <t>平米，总建筑面积约</t>
    </r>
    <r>
      <rPr>
        <sz val="12"/>
        <rFont val="Times New Roman"/>
        <charset val="134"/>
      </rPr>
      <t>35562.85</t>
    </r>
    <r>
      <rPr>
        <sz val="12"/>
        <rFont val="宋体"/>
        <charset val="134"/>
      </rPr>
      <t>平方米，配套基础设施建设主要是机动车停车位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个；非机动车位</t>
    </r>
    <r>
      <rPr>
        <sz val="12"/>
        <rFont val="Times New Roman"/>
        <charset val="134"/>
      </rPr>
      <t>105</t>
    </r>
    <r>
      <rPr>
        <sz val="12"/>
        <rFont val="宋体"/>
        <charset val="134"/>
      </rPr>
      <t>个。绿地面积</t>
    </r>
    <r>
      <rPr>
        <sz val="12"/>
        <rFont val="Times New Roman"/>
        <charset val="134"/>
      </rPr>
      <t>4773</t>
    </r>
    <r>
      <rPr>
        <sz val="12"/>
        <rFont val="宋体"/>
        <charset val="134"/>
      </rPr>
      <t>平方米。室外道路</t>
    </r>
    <r>
      <rPr>
        <sz val="12"/>
        <rFont val="Times New Roman"/>
        <charset val="134"/>
      </rPr>
      <t>2809</t>
    </r>
    <r>
      <rPr>
        <sz val="12"/>
        <rFont val="宋体"/>
        <charset val="134"/>
      </rPr>
      <t>平方米。供水管道</t>
    </r>
    <r>
      <rPr>
        <sz val="12"/>
        <rFont val="Times New Roman"/>
        <charset val="134"/>
      </rPr>
      <t>0.53</t>
    </r>
    <r>
      <rPr>
        <sz val="12"/>
        <rFont val="宋体"/>
        <charset val="134"/>
      </rPr>
      <t>公里、排水管道</t>
    </r>
    <r>
      <rPr>
        <sz val="12"/>
        <rFont val="Times New Roman"/>
        <charset val="134"/>
      </rPr>
      <t>0.64</t>
    </r>
    <r>
      <rPr>
        <sz val="12"/>
        <rFont val="宋体"/>
        <charset val="134"/>
      </rPr>
      <t>公里等。</t>
    </r>
  </si>
  <si>
    <t>高新区</t>
  </si>
  <si>
    <t>宁波高新区瓴城置业保障性租赁住宅开发项目</t>
  </si>
  <si>
    <t>2205-330294-04-01-476675</t>
  </si>
  <si>
    <t>新建769套，配套基础设施建设主要是供水管道3.33公里、排水管道5.18公里、燃气管道4.43公里、婴幼儿照护服务用房101㎡等。</t>
  </si>
  <si>
    <t>棚户区改造、公租房项目（17个）</t>
  </si>
  <si>
    <t>温州市</t>
  </si>
  <si>
    <t>文成县</t>
  </si>
  <si>
    <t>文成县龙船垟城中村改造（二期）项目</t>
  </si>
  <si>
    <t>2018-330328-47-01-096281-000</t>
  </si>
  <si>
    <t>本项目总用地面积88581平方米，总建筑面积270319.2平方米。其中：地上建筑面积205279.2平方米（含住宅195609.1平方米，底层房4359.6平方米，社区综合服务中心150平方米，卫生服务站110平方米，幼儿园建筑面积3200平方米，居家养老建筑面积412平方米及配套建筑面积1438.5平方米）；地下室建筑面积65040平方米。 另，项目区块城市道路贯通工程面积约20152.74平方米，包括土地平整、路面工程、管线、绿化、路灯等。</t>
  </si>
  <si>
    <r>
      <rPr>
        <sz val="12"/>
        <rFont val="宋体"/>
        <charset val="134"/>
      </rPr>
      <t>已开工</t>
    </r>
  </si>
  <si>
    <r>
      <rPr>
        <sz val="12"/>
        <rFont val="Times New Roman"/>
        <charset val="134"/>
      </rPr>
      <t>温州</t>
    </r>
    <r>
      <rPr>
        <sz val="12"/>
        <rFont val="方正仿宋_GBK"/>
        <charset val="134"/>
      </rPr>
      <t>市</t>
    </r>
  </si>
  <si>
    <t>苍南县</t>
  </si>
  <si>
    <r>
      <rPr>
        <sz val="12"/>
        <rFont val="宋体"/>
        <charset val="134"/>
      </rPr>
      <t>灵溪镇江南新区</t>
    </r>
    <r>
      <rPr>
        <sz val="12"/>
        <rFont val="Times New Roman"/>
        <charset val="0"/>
      </rPr>
      <t>B-30</t>
    </r>
    <r>
      <rPr>
        <sz val="12"/>
        <rFont val="宋体"/>
        <charset val="134"/>
      </rPr>
      <t>地块拆迁安置小区项目</t>
    </r>
  </si>
  <si>
    <t>2018-330327-47-01-049102-000</t>
  </si>
  <si>
    <r>
      <rPr>
        <sz val="12"/>
        <rFont val="宋体"/>
        <charset val="134"/>
      </rPr>
      <t>总用地面积</t>
    </r>
    <r>
      <rPr>
        <sz val="12"/>
        <rFont val="Times New Roman"/>
        <charset val="0"/>
      </rPr>
      <t>40.2</t>
    </r>
    <r>
      <rPr>
        <sz val="12"/>
        <rFont val="宋体"/>
        <charset val="134"/>
      </rPr>
      <t>亩，总建筑面积</t>
    </r>
    <r>
      <rPr>
        <sz val="12"/>
        <rFont val="Times New Roman"/>
        <charset val="0"/>
      </rPr>
      <t>78398.29</t>
    </r>
    <r>
      <rPr>
        <sz val="12"/>
        <rFont val="宋体"/>
        <charset val="134"/>
      </rPr>
      <t>㎡（含地下室面积</t>
    </r>
    <r>
      <rPr>
        <sz val="12"/>
        <rFont val="Times New Roman"/>
        <charset val="0"/>
      </rPr>
      <t>19480</t>
    </r>
    <r>
      <rPr>
        <sz val="12"/>
        <rFont val="宋体"/>
        <charset val="134"/>
      </rPr>
      <t>㎡），建设内容为住宅568套及物业、社区、居家养老、供配电、弱电机房、消监控、门卫用房等。</t>
    </r>
  </si>
  <si>
    <r>
      <rPr>
        <sz val="12"/>
        <rFont val="宋体"/>
        <charset val="134"/>
      </rPr>
      <t>温州</t>
    </r>
    <r>
      <rPr>
        <sz val="12"/>
        <rFont val="方正仿宋_GBK"/>
        <charset val="134"/>
      </rPr>
      <t>市</t>
    </r>
  </si>
  <si>
    <t>县城新区南扩区渡龙安置小区建设工程项目</t>
  </si>
  <si>
    <t>2018-330327-47-01-071407-000</t>
  </si>
  <si>
    <r>
      <rPr>
        <sz val="12"/>
        <rFont val="宋体"/>
        <charset val="134"/>
      </rPr>
      <t>项目总用地面积</t>
    </r>
    <r>
      <rPr>
        <sz val="12"/>
        <rFont val="Times New Roman"/>
        <charset val="0"/>
      </rPr>
      <t xml:space="preserve"> 33535 </t>
    </r>
    <r>
      <rPr>
        <sz val="12"/>
        <rFont val="宋体"/>
        <charset val="134"/>
      </rPr>
      <t>㎡（合</t>
    </r>
    <r>
      <rPr>
        <sz val="12"/>
        <rFont val="Times New Roman"/>
        <charset val="0"/>
      </rPr>
      <t xml:space="preserve"> 50.3 </t>
    </r>
    <r>
      <rPr>
        <sz val="12"/>
        <rFont val="宋体"/>
        <charset val="134"/>
      </rPr>
      <t>亩），建设拆迁安置户住宅792套及物业、社区、居家养老、供配电、弱电机房、门卫用房等总建筑面积</t>
    </r>
    <r>
      <rPr>
        <sz val="12"/>
        <rFont val="Times New Roman"/>
        <charset val="0"/>
      </rPr>
      <t xml:space="preserve">112945 </t>
    </r>
    <r>
      <rPr>
        <sz val="12"/>
        <rFont val="宋体"/>
        <charset val="134"/>
      </rPr>
      <t>㎡（含地下室等不计容面积</t>
    </r>
    <r>
      <rPr>
        <sz val="12"/>
        <rFont val="Times New Roman"/>
        <charset val="0"/>
      </rPr>
      <t xml:space="preserve">29110 </t>
    </r>
    <r>
      <rPr>
        <sz val="12"/>
        <rFont val="宋体"/>
        <charset val="134"/>
      </rPr>
      <t>㎡）。有关设施同步建设。</t>
    </r>
  </si>
  <si>
    <t>西塘镇沈道中心社区公寓房一期城中村改造项目</t>
  </si>
  <si>
    <t>2110-330421-04-01-785843</t>
  </si>
  <si>
    <t>项目主要建设公寓房并配套相关设施，总建筑面积 152711.96平方米，其中计容建筑面积 88120.08 平方米，地下室建筑面积（不计容）64591.88 平方米。</t>
  </si>
  <si>
    <r>
      <rPr>
        <sz val="12"/>
        <rFont val="宋体"/>
        <charset val="134"/>
      </rPr>
      <t>嘉兴</t>
    </r>
    <r>
      <rPr>
        <sz val="12"/>
        <rFont val="方正仿宋_GBK"/>
        <charset val="134"/>
      </rPr>
      <t>市</t>
    </r>
  </si>
  <si>
    <t>姚庄镇桃源新邨中心社区棚户区改造项目</t>
  </si>
  <si>
    <t>2019-330421-47-01-805501</t>
  </si>
  <si>
    <t>新建建筑面积225591.96平方米，其中地上面154972.63平方米，地下面积70619.33平方米。</t>
  </si>
  <si>
    <t>嘉善县公租房建设项目</t>
  </si>
  <si>
    <t>2207-330421-04-01-168750</t>
  </si>
  <si>
    <t>主要建设公租房并配套相关设施，总建筑面积38879.02平方米，其中地上建筑面积28770.72平方米、地下建筑面积10108.3平方米。建设公租房约400套。</t>
  </si>
  <si>
    <t>新埭镇新杨路一期建设工程</t>
  </si>
  <si>
    <t>2101-330482-04-01-243574</t>
  </si>
  <si>
    <t>项目总投资3880万元，位于平湖市新埭镇，西起新兴北路、东至规划道路。道路全长0.812公里，宽度为18米，标准为双向两车道，沿线新建单跨20米简支梁桥一座。同时新建雨污水、照明等配套设施。</t>
  </si>
  <si>
    <t>新埭镇吴泾路一期建设工程</t>
  </si>
  <si>
    <t>2101-330482-04-01-579219</t>
  </si>
  <si>
    <r>
      <rPr>
        <sz val="12"/>
        <rFont val="宋体"/>
        <charset val="134"/>
      </rPr>
      <t>项目总投资为</t>
    </r>
    <r>
      <rPr>
        <sz val="12"/>
        <color rgb="FF000000"/>
        <rFont val="宋体"/>
        <charset val="134"/>
        <scheme val="minor"/>
      </rPr>
      <t>4993万元，位于平湖市新埭镇，南起新中路，北至后市河。道路全长0.761公里，宽度为30米，标准为双向四车道，沿线新建10+20+10三跨简支梁桥一座。同时新建雨污水、照明等配套设施。</t>
    </r>
  </si>
  <si>
    <t>新埭镇新兴路（平兴线—镇南路）改造提升工程</t>
  </si>
  <si>
    <t>2020-330482-48-01-170925</t>
  </si>
  <si>
    <t>项目总投资为12971.26万元，位于平湖市新埭镇，起点与平兴公路相接，终点至新埭镇新开河。道路全长2.87公里，宽度为28.5-36米，标准双向四车道，沿线重建中桥117.08/2座。同时新建雨水、照明灯等配套设施，同时改建迁移管线设施。</t>
  </si>
  <si>
    <t>新埭镇杨庄浜村吴泾浜农村公路建设工程</t>
  </si>
  <si>
    <t>2101-330482-04-01-355709</t>
  </si>
  <si>
    <t>项目总投资为2150万元，位于平湖市新埭镇，西起新兴公路，东至规划道路，道路长度为1.15公里，宽度7米，标准双向两车道，沿线新建一座单跨20米桥梁一座。同时新建雨水、照明等配套设施。</t>
  </si>
  <si>
    <t>绍兴市</t>
  </si>
  <si>
    <t>诸暨市香榧公寓建设工程</t>
  </si>
  <si>
    <t>2012-330681-04-01-951444</t>
  </si>
  <si>
    <t>本工程为小区新建工程7幢公租房，排水管道26.05公里，燃气管道1200米。</t>
  </si>
  <si>
    <r>
      <rPr>
        <sz val="12"/>
        <rFont val="宋体"/>
        <charset val="134"/>
      </rPr>
      <t>金华市</t>
    </r>
  </si>
  <si>
    <r>
      <rPr>
        <sz val="12"/>
        <rFont val="宋体"/>
        <charset val="134"/>
      </rPr>
      <t>义乌市</t>
    </r>
  </si>
  <si>
    <t>义乌市新社区集聚北苑街道第二集聚区地块一工程</t>
  </si>
  <si>
    <t>2012-330782-04-01-703966</t>
  </si>
  <si>
    <r>
      <rPr>
        <sz val="12"/>
        <rFont val="宋体"/>
        <charset val="134"/>
      </rPr>
      <t>本项目用地面积约</t>
    </r>
    <r>
      <rPr>
        <sz val="12"/>
        <rFont val="Times New Roman"/>
        <charset val="134"/>
      </rPr>
      <t>63123</t>
    </r>
    <r>
      <rPr>
        <sz val="12"/>
        <rFont val="宋体"/>
        <charset val="134"/>
      </rPr>
      <t>平方米，总建筑面积约</t>
    </r>
    <r>
      <rPr>
        <sz val="12"/>
        <rFont val="Times New Roman"/>
        <charset val="134"/>
      </rPr>
      <t>173286</t>
    </r>
    <r>
      <rPr>
        <sz val="12"/>
        <rFont val="宋体"/>
        <charset val="134"/>
      </rPr>
      <t>平方米，共设置安置房</t>
    </r>
    <r>
      <rPr>
        <sz val="12"/>
        <rFont val="Times New Roman"/>
        <charset val="134"/>
      </rPr>
      <t>867</t>
    </r>
    <r>
      <rPr>
        <sz val="12"/>
        <rFont val="宋体"/>
        <charset val="134"/>
      </rPr>
      <t>套。项目建设内容包括</t>
    </r>
    <r>
      <rPr>
        <sz val="12"/>
        <rFont val="Times New Roman"/>
        <charset val="134"/>
      </rPr>
      <t>19</t>
    </r>
    <r>
      <rPr>
        <sz val="12"/>
        <rFont val="宋体"/>
        <charset val="134"/>
      </rPr>
      <t>栋</t>
    </r>
    <r>
      <rPr>
        <sz val="12"/>
        <rFont val="Times New Roman"/>
        <charset val="134"/>
      </rPr>
      <t>12-13</t>
    </r>
    <r>
      <rPr>
        <sz val="12"/>
        <rFont val="宋体"/>
        <charset val="134"/>
      </rPr>
      <t>层高层及配套服务用房。</t>
    </r>
  </si>
  <si>
    <r>
      <rPr>
        <sz val="12"/>
        <rFont val="宋体"/>
        <charset val="134"/>
      </rPr>
      <t>已部分落实</t>
    </r>
  </si>
  <si>
    <r>
      <rPr>
        <sz val="12"/>
        <color indexed="8"/>
        <rFont val="宋体"/>
        <charset val="134"/>
      </rPr>
      <t>已开工</t>
    </r>
  </si>
  <si>
    <t>义乌市新社区集聚北苑街道第二集聚区地块二工程</t>
  </si>
  <si>
    <t>2012-330782-04-01-976179</t>
  </si>
  <si>
    <r>
      <rPr>
        <sz val="12"/>
        <rFont val="宋体"/>
        <charset val="134"/>
      </rPr>
      <t>本项目用地面积约</t>
    </r>
    <r>
      <rPr>
        <sz val="12"/>
        <rFont val="Times New Roman"/>
        <charset val="134"/>
      </rPr>
      <t>95381</t>
    </r>
    <r>
      <rPr>
        <sz val="12"/>
        <rFont val="宋体"/>
        <charset val="134"/>
      </rPr>
      <t>平方米，总建筑面积约</t>
    </r>
    <r>
      <rPr>
        <sz val="12"/>
        <rFont val="Times New Roman"/>
        <charset val="134"/>
      </rPr>
      <t>261420</t>
    </r>
    <r>
      <rPr>
        <sz val="12"/>
        <rFont val="宋体"/>
        <charset val="134"/>
      </rPr>
      <t>平方米，共设置安置房</t>
    </r>
    <r>
      <rPr>
        <sz val="12"/>
        <rFont val="Times New Roman"/>
        <charset val="134"/>
      </rPr>
      <t>1257</t>
    </r>
    <r>
      <rPr>
        <sz val="12"/>
        <rFont val="宋体"/>
        <charset val="134"/>
      </rPr>
      <t>套。项目建设内容包括</t>
    </r>
    <r>
      <rPr>
        <sz val="12"/>
        <rFont val="Times New Roman"/>
        <charset val="134"/>
      </rPr>
      <t>26</t>
    </r>
    <r>
      <rPr>
        <sz val="12"/>
        <rFont val="宋体"/>
        <charset val="134"/>
      </rPr>
      <t>栋</t>
    </r>
    <r>
      <rPr>
        <sz val="12"/>
        <rFont val="Times New Roman"/>
        <charset val="134"/>
      </rPr>
      <t>12-13</t>
    </r>
    <r>
      <rPr>
        <sz val="12"/>
        <rFont val="宋体"/>
        <charset val="134"/>
      </rPr>
      <t>层高层及配套服务用房。</t>
    </r>
  </si>
  <si>
    <t>义乌市新社区集聚稠江街道喻宅南侧地块</t>
  </si>
  <si>
    <t>2201-330782-04-01-463042</t>
  </si>
  <si>
    <r>
      <rPr>
        <sz val="12"/>
        <rFont val="宋体"/>
        <charset val="134"/>
      </rPr>
      <t>本项目用地面积约</t>
    </r>
    <r>
      <rPr>
        <sz val="12"/>
        <rFont val="Times New Roman"/>
        <charset val="134"/>
      </rPr>
      <t>112772</t>
    </r>
    <r>
      <rPr>
        <sz val="12"/>
        <rFont val="宋体"/>
        <charset val="134"/>
      </rPr>
      <t>平方米，总建筑面积约</t>
    </r>
    <r>
      <rPr>
        <sz val="12"/>
        <rFont val="Times New Roman"/>
        <charset val="134"/>
      </rPr>
      <t>514063</t>
    </r>
    <r>
      <rPr>
        <sz val="12"/>
        <rFont val="宋体"/>
        <charset val="134"/>
      </rPr>
      <t>平方米，共设置安置房</t>
    </r>
    <r>
      <rPr>
        <sz val="12"/>
        <rFont val="Times New Roman"/>
        <charset val="134"/>
      </rPr>
      <t>2932</t>
    </r>
    <r>
      <rPr>
        <sz val="12"/>
        <rFont val="宋体"/>
        <charset val="134"/>
      </rPr>
      <t>套。项目主要建设内容包括</t>
    </r>
    <r>
      <rPr>
        <sz val="12"/>
        <rFont val="Times New Roman"/>
        <charset val="134"/>
      </rPr>
      <t>27</t>
    </r>
    <r>
      <rPr>
        <sz val="12"/>
        <rFont val="宋体"/>
        <charset val="134"/>
      </rPr>
      <t>幢</t>
    </r>
    <r>
      <rPr>
        <sz val="12"/>
        <rFont val="Times New Roman"/>
        <charset val="134"/>
      </rPr>
      <t>23-25</t>
    </r>
    <r>
      <rPr>
        <sz val="12"/>
        <rFont val="宋体"/>
        <charset val="134"/>
      </rPr>
      <t>层高层住宅及配套服务用房。</t>
    </r>
  </si>
  <si>
    <t>义乌市新社区集聚稠江街道古母塘北侧地块</t>
  </si>
  <si>
    <t>2201-330782-04-01-281223</t>
  </si>
  <si>
    <r>
      <rPr>
        <sz val="12"/>
        <rFont val="宋体"/>
        <charset val="134"/>
      </rPr>
      <t>本项目用地面积约</t>
    </r>
    <r>
      <rPr>
        <sz val="12"/>
        <rFont val="Times New Roman"/>
        <charset val="134"/>
      </rPr>
      <t>81500</t>
    </r>
    <r>
      <rPr>
        <sz val="12"/>
        <rFont val="宋体"/>
        <charset val="134"/>
      </rPr>
      <t>平方米，总建筑面积约</t>
    </r>
    <r>
      <rPr>
        <sz val="12"/>
        <rFont val="Times New Roman"/>
        <charset val="134"/>
      </rPr>
      <t>301812</t>
    </r>
    <r>
      <rPr>
        <sz val="12"/>
        <rFont val="宋体"/>
        <charset val="134"/>
      </rPr>
      <t>平方米，共设置安置房</t>
    </r>
    <r>
      <rPr>
        <sz val="12"/>
        <rFont val="Times New Roman"/>
        <charset val="134"/>
      </rPr>
      <t>1810</t>
    </r>
    <r>
      <rPr>
        <sz val="12"/>
        <rFont val="宋体"/>
        <charset val="134"/>
      </rPr>
      <t>套。项目主要建设内容包括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幢</t>
    </r>
    <r>
      <rPr>
        <sz val="12"/>
        <rFont val="Times New Roman"/>
        <charset val="134"/>
      </rPr>
      <t xml:space="preserve"> 17-19 </t>
    </r>
    <r>
      <rPr>
        <sz val="12"/>
        <rFont val="宋体"/>
        <charset val="134"/>
      </rPr>
      <t>层高层住宅及配套服务用房。</t>
    </r>
  </si>
  <si>
    <r>
      <rPr>
        <sz val="12"/>
        <rFont val="宋体"/>
        <charset val="134"/>
      </rPr>
      <t>义乌市后宅街道镇中东侧地块一工程</t>
    </r>
  </si>
  <si>
    <t>2201-330782-04-01-840105</t>
  </si>
  <si>
    <r>
      <rPr>
        <sz val="12"/>
        <rFont val="宋体"/>
        <charset val="134"/>
      </rPr>
      <t>项目用地面积约</t>
    </r>
    <r>
      <rPr>
        <sz val="12"/>
        <rFont val="Times New Roman"/>
        <charset val="134"/>
      </rPr>
      <t>32175</t>
    </r>
    <r>
      <rPr>
        <sz val="12"/>
        <rFont val="宋体"/>
        <charset val="134"/>
      </rPr>
      <t>平方米，总建筑面积约</t>
    </r>
    <r>
      <rPr>
        <sz val="12"/>
        <rFont val="Times New Roman"/>
        <charset val="134"/>
      </rPr>
      <t>110746</t>
    </r>
    <r>
      <rPr>
        <sz val="12"/>
        <rFont val="宋体"/>
        <charset val="134"/>
      </rPr>
      <t>平方米，共设置安置房</t>
    </r>
    <r>
      <rPr>
        <sz val="12"/>
        <rFont val="Times New Roman"/>
        <charset val="134"/>
      </rPr>
      <t>562</t>
    </r>
    <r>
      <rPr>
        <sz val="12"/>
        <rFont val="宋体"/>
        <charset val="134"/>
      </rPr>
      <t>套。项目主要建设内容包括</t>
    </r>
    <r>
      <rPr>
        <sz val="12"/>
        <rFont val="Times New Roman"/>
        <charset val="134"/>
      </rPr>
      <t>12</t>
    </r>
    <r>
      <rPr>
        <sz val="12"/>
        <rFont val="宋体"/>
        <charset val="134"/>
      </rPr>
      <t>幢</t>
    </r>
    <r>
      <rPr>
        <sz val="12"/>
        <rFont val="Times New Roman"/>
        <charset val="134"/>
      </rPr>
      <t>13-15</t>
    </r>
    <r>
      <rPr>
        <sz val="12"/>
        <rFont val="宋体"/>
        <charset val="134"/>
      </rPr>
      <t>层高层住宅及配套服务用房。</t>
    </r>
  </si>
  <si>
    <r>
      <rPr>
        <sz val="12"/>
        <rFont val="宋体"/>
        <charset val="134"/>
      </rPr>
      <t>义乌市开创社区集聚安置地块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工程</t>
    </r>
  </si>
  <si>
    <t>2201-330782-04-01-939116</t>
  </si>
  <si>
    <r>
      <rPr>
        <sz val="12"/>
        <rFont val="宋体"/>
        <charset val="134"/>
      </rPr>
      <t>本项目总用地面积约</t>
    </r>
    <r>
      <rPr>
        <sz val="12"/>
        <rFont val="Times New Roman"/>
        <charset val="134"/>
      </rPr>
      <t>33592</t>
    </r>
    <r>
      <rPr>
        <sz val="12"/>
        <rFont val="宋体"/>
        <charset val="134"/>
      </rPr>
      <t>平方米，总建筑面积约</t>
    </r>
    <r>
      <rPr>
        <sz val="12"/>
        <rFont val="Times New Roman"/>
        <charset val="134"/>
      </rPr>
      <t>97977</t>
    </r>
    <r>
      <rPr>
        <sz val="12"/>
        <rFont val="宋体"/>
        <charset val="134"/>
      </rPr>
      <t>平方米，共设置安置房</t>
    </r>
    <r>
      <rPr>
        <sz val="12"/>
        <rFont val="Times New Roman"/>
        <charset val="134"/>
      </rPr>
      <t>454</t>
    </r>
    <r>
      <rPr>
        <sz val="12"/>
        <rFont val="宋体"/>
        <charset val="134"/>
      </rPr>
      <t>套。项目主要建设内容包括</t>
    </r>
    <r>
      <rPr>
        <sz val="12"/>
        <rFont val="Times New Roman"/>
        <charset val="134"/>
      </rPr>
      <t>15</t>
    </r>
    <r>
      <rPr>
        <sz val="12"/>
        <rFont val="宋体"/>
        <charset val="134"/>
      </rPr>
      <t>幢</t>
    </r>
    <r>
      <rPr>
        <sz val="12"/>
        <rFont val="Times New Roman"/>
        <charset val="134"/>
      </rPr>
      <t>10-11</t>
    </r>
    <r>
      <rPr>
        <sz val="12"/>
        <rFont val="宋体"/>
        <charset val="134"/>
      </rPr>
      <t>层高层住宅、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幢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层住宅及配套服务用房。</t>
    </r>
  </si>
  <si>
    <t>城镇老旧小区改造（1个）</t>
  </si>
  <si>
    <t>丽水市</t>
  </si>
  <si>
    <t>云和县</t>
  </si>
  <si>
    <t>云和小徐社区（未来社区）项目-幼儿园及养老院项目</t>
  </si>
  <si>
    <t>2209-331125-04-01-666778</t>
  </si>
  <si>
    <t>项目主要为南山小区东区、城东路以西-吉祥路以南老旧小区等2个老旧小区（共73栋1037户）提供养老、幼教及托育服务。项目总用地面积9060平方米，总建筑面积13679平方米，包括幼儿园、居家养老用房及配套地下车库。其中，幼儿园建筑面积7195平方米，容纳14个班共400人（含2个托育班）；居家养老用房建筑面积1709平方米。项目涉及配套建安投资7805万元。</t>
  </si>
  <si>
    <r>
      <rPr>
        <sz val="12"/>
        <color indexed="8"/>
        <rFont val="宋体"/>
        <charset val="0"/>
      </rPr>
      <t>已开工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</si>
</sst>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7">
    <font>
      <sz val="11"/>
      <color theme="1"/>
      <name val="宋体"/>
      <charset val="134"/>
      <scheme val="minor"/>
    </font>
    <font>
      <b/>
      <sz val="24"/>
      <color theme="1"/>
      <name val="华文中宋"/>
      <charset val="134"/>
    </font>
    <font>
      <b/>
      <sz val="24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Times New Roman"/>
      <charset val="0"/>
    </font>
    <font>
      <sz val="12"/>
      <color rgb="FF000000"/>
      <name val="Times New Roman"/>
      <charset val="134"/>
    </font>
    <font>
      <sz val="11"/>
      <name val="Times New Roman"/>
      <charset val="1"/>
    </font>
    <font>
      <b/>
      <sz val="12"/>
      <name val="Times New Roman"/>
      <charset val="134"/>
    </font>
    <font>
      <sz val="11"/>
      <name val="Times New Roman"/>
      <charset val="0"/>
    </font>
    <font>
      <sz val="11"/>
      <name val="Times New Roman"/>
      <charset val="134"/>
    </font>
    <font>
      <b/>
      <sz val="11"/>
      <name val="Times New Roman"/>
      <charset val="1"/>
    </font>
    <font>
      <sz val="14"/>
      <color theme="1"/>
      <name val="宋体"/>
      <charset val="134"/>
    </font>
    <font>
      <b/>
      <sz val="10"/>
      <name val="Times New Roman"/>
      <charset val="134"/>
    </font>
    <font>
      <sz val="12"/>
      <color indexed="8"/>
      <name val="Times New Roman"/>
      <charset val="0"/>
    </font>
    <font>
      <sz val="12"/>
      <name val="Times New Roman"/>
      <charset val="1"/>
    </font>
    <font>
      <sz val="12"/>
      <name val="方正书宋_GBK"/>
      <charset val="134"/>
    </font>
    <font>
      <sz val="12"/>
      <color indexed="8"/>
      <name val="Times New Roman"/>
      <charset val="134"/>
    </font>
    <font>
      <sz val="12"/>
      <name val="方正书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color rgb="FF000000"/>
      <name val="宋体"/>
      <charset val="134"/>
    </font>
    <font>
      <sz val="12"/>
      <name val="方正仿宋_GBK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12" applyNumberFormat="0" applyAlignment="0" applyProtection="0">
      <alignment vertical="center"/>
    </xf>
    <xf numFmtId="0" fontId="35" fillId="11" borderId="8" applyNumberFormat="0" applyAlignment="0" applyProtection="0">
      <alignment vertical="center"/>
    </xf>
    <xf numFmtId="0" fontId="36" fillId="12" borderId="1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1" fillId="0" borderId="0"/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8" fillId="0" borderId="4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34"/>
  <sheetViews>
    <sheetView tabSelected="1" workbookViewId="0">
      <pane ySplit="4" topLeftCell="A5" activePane="bottomLeft" state="frozen"/>
      <selection/>
      <selection pane="bottomLeft" activeCell="Q4" sqref="Q4"/>
    </sheetView>
  </sheetViews>
  <sheetFormatPr defaultColWidth="9" defaultRowHeight="13.5"/>
  <cols>
    <col min="1" max="3" width="9" style="1"/>
    <col min="4" max="4" width="22.875" style="1" customWidth="1"/>
    <col min="5" max="5" width="17.75" style="1" customWidth="1"/>
    <col min="6" max="6" width="49.875" style="1" customWidth="1"/>
    <col min="7" max="7" width="9.5" style="2"/>
    <col min="8" max="8" width="14.75" style="2" customWidth="1"/>
    <col min="9" max="9" width="11.375" style="2" customWidth="1"/>
    <col min="10" max="10" width="11.875" style="2" customWidth="1"/>
    <col min="11" max="11" width="9.75" style="2" customWidth="1"/>
    <col min="12" max="12" width="9.125" style="2" customWidth="1"/>
    <col min="13" max="13" width="9" style="1" customWidth="1"/>
    <col min="14" max="14" width="9" style="1"/>
    <col min="15" max="16" width="9.75" style="1" customWidth="1"/>
    <col min="17" max="16384" width="9" style="1"/>
  </cols>
  <sheetData>
    <row r="2" ht="31.5" spans="1:16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4"/>
      <c r="N2" s="34" t="s">
        <v>0</v>
      </c>
      <c r="O2" s="34"/>
      <c r="P2" s="34"/>
    </row>
    <row r="3" ht="24" customHeight="1" spans="1:1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8"/>
      <c r="I3" s="8"/>
      <c r="J3" s="8"/>
      <c r="K3" s="8"/>
      <c r="L3" s="8"/>
      <c r="M3" s="35"/>
      <c r="N3" s="36" t="s">
        <v>8</v>
      </c>
      <c r="O3" s="36" t="s">
        <v>9</v>
      </c>
      <c r="P3" s="36" t="s">
        <v>10</v>
      </c>
    </row>
    <row r="4" ht="47" customHeight="1" spans="1:16">
      <c r="A4" s="6"/>
      <c r="B4" s="6"/>
      <c r="C4" s="6"/>
      <c r="D4" s="6"/>
      <c r="E4" s="9"/>
      <c r="F4" s="6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36"/>
      <c r="O4" s="36"/>
      <c r="P4" s="36"/>
    </row>
    <row r="5" ht="33" customHeight="1" spans="1:16">
      <c r="A5" s="11" t="s">
        <v>18</v>
      </c>
      <c r="B5" s="12"/>
      <c r="C5" s="12"/>
      <c r="D5" s="12"/>
      <c r="E5" s="12"/>
      <c r="F5" s="13"/>
      <c r="G5" s="14">
        <f t="shared" ref="G5:L5" si="0">G6+G11+G15+G33</f>
        <v>1304839.92</v>
      </c>
      <c r="H5" s="14">
        <f t="shared" si="0"/>
        <v>14908.2</v>
      </c>
      <c r="I5" s="14">
        <f t="shared" si="0"/>
        <v>16157.06</v>
      </c>
      <c r="J5" s="14">
        <f t="shared" si="0"/>
        <v>46048.04</v>
      </c>
      <c r="K5" s="14">
        <f t="shared" si="0"/>
        <v>8223</v>
      </c>
      <c r="L5" s="14">
        <f t="shared" si="0"/>
        <v>70128.02</v>
      </c>
      <c r="M5" s="37"/>
      <c r="N5" s="37"/>
      <c r="O5" s="38"/>
      <c r="P5" s="38"/>
    </row>
    <row r="6" ht="45" customHeight="1" spans="1:16">
      <c r="A6" s="11" t="s">
        <v>19</v>
      </c>
      <c r="B6" s="12"/>
      <c r="C6" s="12"/>
      <c r="D6" s="12"/>
      <c r="E6" s="12"/>
      <c r="F6" s="13"/>
      <c r="G6" s="14">
        <f t="shared" ref="G6:L6" si="1">SUM(G7:G10)</f>
        <v>11325</v>
      </c>
      <c r="H6" s="14">
        <f t="shared" si="1"/>
        <v>8825</v>
      </c>
      <c r="I6" s="14">
        <f t="shared" si="1"/>
        <v>2500</v>
      </c>
      <c r="J6" s="14">
        <f t="shared" si="1"/>
        <v>0</v>
      </c>
      <c r="K6" s="14">
        <f t="shared" si="1"/>
        <v>0</v>
      </c>
      <c r="L6" s="14">
        <f t="shared" si="1"/>
        <v>3382.5</v>
      </c>
      <c r="M6" s="37"/>
      <c r="N6" s="37"/>
      <c r="O6" s="38"/>
      <c r="P6" s="38"/>
    </row>
    <row r="7" ht="31.5" spans="1:16">
      <c r="A7" s="15">
        <v>1</v>
      </c>
      <c r="B7" s="16" t="s">
        <v>20</v>
      </c>
      <c r="C7" s="16" t="s">
        <v>21</v>
      </c>
      <c r="D7" s="17" t="s">
        <v>22</v>
      </c>
      <c r="E7" s="15" t="s">
        <v>23</v>
      </c>
      <c r="F7" s="18" t="s">
        <v>24</v>
      </c>
      <c r="G7" s="19">
        <v>2500</v>
      </c>
      <c r="H7" s="19">
        <v>2500</v>
      </c>
      <c r="I7" s="23">
        <v>0</v>
      </c>
      <c r="J7" s="23">
        <v>0</v>
      </c>
      <c r="K7" s="23">
        <v>0</v>
      </c>
      <c r="L7" s="19">
        <v>750</v>
      </c>
      <c r="M7" s="39" t="s">
        <v>25</v>
      </c>
      <c r="N7" s="40" t="s">
        <v>26</v>
      </c>
      <c r="O7" s="41">
        <v>2022.12</v>
      </c>
      <c r="P7" s="41">
        <v>2024.12</v>
      </c>
    </row>
    <row r="8" ht="44.25" spans="1:16">
      <c r="A8" s="15">
        <v>2</v>
      </c>
      <c r="B8" s="20" t="s">
        <v>27</v>
      </c>
      <c r="C8" s="20" t="s">
        <v>28</v>
      </c>
      <c r="D8" s="21" t="s">
        <v>29</v>
      </c>
      <c r="E8" s="15" t="s">
        <v>30</v>
      </c>
      <c r="F8" s="22" t="s">
        <v>31</v>
      </c>
      <c r="G8" s="23">
        <v>275</v>
      </c>
      <c r="H8" s="23">
        <v>275</v>
      </c>
      <c r="I8" s="23">
        <v>0</v>
      </c>
      <c r="J8" s="23">
        <v>0</v>
      </c>
      <c r="K8" s="23">
        <v>0</v>
      </c>
      <c r="L8" s="23">
        <v>82.5</v>
      </c>
      <c r="M8" s="15" t="s">
        <v>32</v>
      </c>
      <c r="N8" s="15" t="s">
        <v>26</v>
      </c>
      <c r="O8" s="20">
        <v>2023.05</v>
      </c>
      <c r="P8" s="42">
        <v>2024.12</v>
      </c>
    </row>
    <row r="9" ht="31.5" spans="1:16">
      <c r="A9" s="15">
        <v>3</v>
      </c>
      <c r="B9" s="16" t="s">
        <v>20</v>
      </c>
      <c r="C9" s="16" t="s">
        <v>33</v>
      </c>
      <c r="D9" s="18" t="s">
        <v>34</v>
      </c>
      <c r="E9" s="15"/>
      <c r="F9" s="18" t="s">
        <v>35</v>
      </c>
      <c r="G9" s="24">
        <v>2500</v>
      </c>
      <c r="H9" s="24">
        <v>0</v>
      </c>
      <c r="I9" s="24">
        <v>2500</v>
      </c>
      <c r="J9" s="24">
        <v>0</v>
      </c>
      <c r="K9" s="24">
        <v>0</v>
      </c>
      <c r="L9" s="24">
        <v>750</v>
      </c>
      <c r="M9" s="39" t="s">
        <v>25</v>
      </c>
      <c r="N9" s="39" t="s">
        <v>36</v>
      </c>
      <c r="O9" s="43">
        <v>2023.09</v>
      </c>
      <c r="P9" s="43">
        <v>2024.09</v>
      </c>
    </row>
    <row r="10" ht="87" spans="1:16">
      <c r="A10" s="15">
        <v>4</v>
      </c>
      <c r="B10" s="25" t="s">
        <v>37</v>
      </c>
      <c r="C10" s="25" t="s">
        <v>38</v>
      </c>
      <c r="D10" s="21" t="s">
        <v>39</v>
      </c>
      <c r="E10" s="15"/>
      <c r="F10" s="21" t="s">
        <v>40</v>
      </c>
      <c r="G10" s="24">
        <v>6050</v>
      </c>
      <c r="H10" s="24">
        <v>6050</v>
      </c>
      <c r="I10" s="24">
        <v>0</v>
      </c>
      <c r="J10" s="24">
        <v>0</v>
      </c>
      <c r="K10" s="24">
        <v>0</v>
      </c>
      <c r="L10" s="24">
        <v>1800</v>
      </c>
      <c r="M10" s="39" t="s">
        <v>41</v>
      </c>
      <c r="N10" s="39" t="s">
        <v>36</v>
      </c>
      <c r="O10" s="44">
        <v>2023.09</v>
      </c>
      <c r="P10" s="44">
        <v>2025.12</v>
      </c>
    </row>
    <row r="11" ht="45" customHeight="1" spans="1:16">
      <c r="A11" s="11" t="s">
        <v>42</v>
      </c>
      <c r="B11" s="12"/>
      <c r="C11" s="12"/>
      <c r="D11" s="12"/>
      <c r="E11" s="12"/>
      <c r="F11" s="13"/>
      <c r="G11" s="26">
        <f t="shared" ref="G11:L11" si="2">SUM(G12:G14)</f>
        <v>79502.01</v>
      </c>
      <c r="H11" s="26">
        <f t="shared" si="2"/>
        <v>1233</v>
      </c>
      <c r="I11" s="26">
        <f t="shared" si="2"/>
        <v>1472</v>
      </c>
      <c r="J11" s="26">
        <f t="shared" si="2"/>
        <v>0</v>
      </c>
      <c r="K11" s="26">
        <f t="shared" si="2"/>
        <v>0</v>
      </c>
      <c r="L11" s="26">
        <f t="shared" si="2"/>
        <v>4000</v>
      </c>
      <c r="M11" s="15"/>
      <c r="N11" s="15"/>
      <c r="O11" s="15"/>
      <c r="P11" s="15"/>
    </row>
    <row r="12" ht="126" spans="1:16">
      <c r="A12" s="15">
        <v>1</v>
      </c>
      <c r="B12" s="15" t="s">
        <v>43</v>
      </c>
      <c r="C12" s="15" t="s">
        <v>44</v>
      </c>
      <c r="D12" s="21" t="s">
        <v>45</v>
      </c>
      <c r="E12" s="15" t="s">
        <v>46</v>
      </c>
      <c r="F12" s="27" t="s">
        <v>47</v>
      </c>
      <c r="G12" s="23">
        <v>8500</v>
      </c>
      <c r="H12" s="23">
        <v>840</v>
      </c>
      <c r="I12" s="23">
        <v>840</v>
      </c>
      <c r="J12" s="23">
        <v>0</v>
      </c>
      <c r="K12" s="23">
        <v>0</v>
      </c>
      <c r="L12" s="23">
        <v>700</v>
      </c>
      <c r="M12" s="15" t="s">
        <v>32</v>
      </c>
      <c r="N12" s="15" t="s">
        <v>26</v>
      </c>
      <c r="O12" s="15">
        <v>2022.11</v>
      </c>
      <c r="P12" s="15">
        <v>2023.12</v>
      </c>
    </row>
    <row r="13" ht="78.75" spans="1:16">
      <c r="A13" s="15">
        <v>2</v>
      </c>
      <c r="B13" s="15" t="s">
        <v>43</v>
      </c>
      <c r="C13" s="15" t="s">
        <v>44</v>
      </c>
      <c r="D13" s="21" t="s">
        <v>48</v>
      </c>
      <c r="E13" s="15" t="s">
        <v>49</v>
      </c>
      <c r="F13" s="22" t="s">
        <v>50</v>
      </c>
      <c r="G13" s="23">
        <v>25714.01</v>
      </c>
      <c r="H13" s="23">
        <v>0</v>
      </c>
      <c r="I13" s="23">
        <v>172</v>
      </c>
      <c r="J13" s="23">
        <v>0</v>
      </c>
      <c r="K13" s="23">
        <v>0</v>
      </c>
      <c r="L13" s="23">
        <v>1500</v>
      </c>
      <c r="M13" s="15" t="s">
        <v>32</v>
      </c>
      <c r="N13" s="15" t="s">
        <v>26</v>
      </c>
      <c r="O13" s="15">
        <v>2023.02</v>
      </c>
      <c r="P13" s="15">
        <v>2024.06</v>
      </c>
    </row>
    <row r="14" ht="47.25" spans="1:16">
      <c r="A14" s="15">
        <v>3</v>
      </c>
      <c r="B14" s="15" t="s">
        <v>43</v>
      </c>
      <c r="C14" s="15" t="s">
        <v>51</v>
      </c>
      <c r="D14" s="21" t="s">
        <v>52</v>
      </c>
      <c r="E14" s="15" t="s">
        <v>53</v>
      </c>
      <c r="F14" s="27" t="s">
        <v>54</v>
      </c>
      <c r="G14" s="23">
        <v>45288</v>
      </c>
      <c r="H14" s="23">
        <v>393</v>
      </c>
      <c r="I14" s="23">
        <v>460</v>
      </c>
      <c r="J14" s="23">
        <v>0</v>
      </c>
      <c r="K14" s="23">
        <v>0</v>
      </c>
      <c r="L14" s="23">
        <v>1800</v>
      </c>
      <c r="M14" s="15" t="s">
        <v>32</v>
      </c>
      <c r="N14" s="15" t="s">
        <v>26</v>
      </c>
      <c r="O14" s="41">
        <v>2022.1</v>
      </c>
      <c r="P14" s="15">
        <v>2024.06</v>
      </c>
    </row>
    <row r="15" ht="45" customHeight="1" spans="1:16">
      <c r="A15" s="11" t="s">
        <v>55</v>
      </c>
      <c r="B15" s="12"/>
      <c r="C15" s="12"/>
      <c r="D15" s="12"/>
      <c r="E15" s="12"/>
      <c r="F15" s="13"/>
      <c r="G15" s="14">
        <f t="shared" ref="G15:L15" si="3">SUM(G16:G32)</f>
        <v>1203943.91</v>
      </c>
      <c r="H15" s="14">
        <f t="shared" si="3"/>
        <v>4850.2</v>
      </c>
      <c r="I15" s="14">
        <f t="shared" si="3"/>
        <v>12185.06</v>
      </c>
      <c r="J15" s="14">
        <f t="shared" si="3"/>
        <v>35979.04</v>
      </c>
      <c r="K15" s="14">
        <f t="shared" si="3"/>
        <v>8223</v>
      </c>
      <c r="L15" s="14">
        <f t="shared" si="3"/>
        <v>57745.52</v>
      </c>
      <c r="M15" s="37"/>
      <c r="N15" s="37"/>
      <c r="O15" s="38"/>
      <c r="P15" s="38"/>
    </row>
    <row r="16" ht="114" spans="1:16">
      <c r="A16" s="15">
        <v>1</v>
      </c>
      <c r="B16" s="15" t="s">
        <v>56</v>
      </c>
      <c r="C16" s="15" t="s">
        <v>57</v>
      </c>
      <c r="D16" s="21" t="s">
        <v>58</v>
      </c>
      <c r="E16" s="15" t="s">
        <v>59</v>
      </c>
      <c r="F16" s="21" t="s">
        <v>60</v>
      </c>
      <c r="G16" s="28">
        <v>131687.21</v>
      </c>
      <c r="H16" s="29">
        <v>0</v>
      </c>
      <c r="I16" s="29">
        <v>800</v>
      </c>
      <c r="J16" s="45">
        <v>0</v>
      </c>
      <c r="K16" s="29">
        <v>0</v>
      </c>
      <c r="L16" s="29">
        <v>4000</v>
      </c>
      <c r="M16" s="15" t="s">
        <v>32</v>
      </c>
      <c r="N16" s="15" t="s">
        <v>61</v>
      </c>
      <c r="O16" s="31">
        <v>2020.06</v>
      </c>
      <c r="P16" s="31">
        <v>2024.02</v>
      </c>
    </row>
    <row r="17" ht="45.75" spans="1:16">
      <c r="A17" s="15">
        <v>2</v>
      </c>
      <c r="B17" s="15" t="s">
        <v>62</v>
      </c>
      <c r="C17" s="15" t="s">
        <v>63</v>
      </c>
      <c r="D17" s="21" t="s">
        <v>64</v>
      </c>
      <c r="E17" s="15" t="s">
        <v>65</v>
      </c>
      <c r="F17" s="21" t="s">
        <v>66</v>
      </c>
      <c r="G17" s="29">
        <v>27000</v>
      </c>
      <c r="H17" s="29">
        <v>0</v>
      </c>
      <c r="I17" s="29">
        <v>350</v>
      </c>
      <c r="J17" s="45">
        <v>0</v>
      </c>
      <c r="K17" s="29">
        <v>0</v>
      </c>
      <c r="L17" s="29">
        <v>1000</v>
      </c>
      <c r="M17" s="15" t="s">
        <v>32</v>
      </c>
      <c r="N17" s="15" t="s">
        <v>61</v>
      </c>
      <c r="O17" s="31">
        <v>2020.08</v>
      </c>
      <c r="P17" s="31">
        <v>2023.09</v>
      </c>
    </row>
    <row r="18" ht="61.5" spans="1:16">
      <c r="A18" s="15">
        <v>3</v>
      </c>
      <c r="B18" s="21" t="s">
        <v>67</v>
      </c>
      <c r="C18" s="21" t="s">
        <v>63</v>
      </c>
      <c r="D18" s="21" t="s">
        <v>68</v>
      </c>
      <c r="E18" s="15" t="s">
        <v>69</v>
      </c>
      <c r="F18" s="21" t="s">
        <v>70</v>
      </c>
      <c r="G18" s="29">
        <v>40000</v>
      </c>
      <c r="H18" s="29">
        <v>0</v>
      </c>
      <c r="I18" s="29">
        <v>1807</v>
      </c>
      <c r="J18" s="45">
        <v>0</v>
      </c>
      <c r="K18" s="29">
        <v>0</v>
      </c>
      <c r="L18" s="29">
        <v>1100</v>
      </c>
      <c r="M18" s="15" t="s">
        <v>32</v>
      </c>
      <c r="N18" s="15" t="s">
        <v>61</v>
      </c>
      <c r="O18" s="31">
        <v>2021.11</v>
      </c>
      <c r="P18" s="31">
        <v>2025.08</v>
      </c>
    </row>
    <row r="19" ht="42.75" spans="1:16">
      <c r="A19" s="15">
        <v>4</v>
      </c>
      <c r="B19" s="21" t="s">
        <v>20</v>
      </c>
      <c r="C19" s="21" t="s">
        <v>21</v>
      </c>
      <c r="D19" s="21" t="s">
        <v>71</v>
      </c>
      <c r="E19" s="15" t="s">
        <v>72</v>
      </c>
      <c r="F19" s="22" t="s">
        <v>73</v>
      </c>
      <c r="G19" s="29">
        <v>120000</v>
      </c>
      <c r="H19" s="29">
        <v>244</v>
      </c>
      <c r="I19" s="29">
        <v>827</v>
      </c>
      <c r="J19" s="29">
        <v>500</v>
      </c>
      <c r="K19" s="29">
        <v>0</v>
      </c>
      <c r="L19" s="29">
        <v>785.5</v>
      </c>
      <c r="M19" s="15" t="s">
        <v>25</v>
      </c>
      <c r="N19" s="15" t="s">
        <v>26</v>
      </c>
      <c r="O19" s="31">
        <v>2022.07</v>
      </c>
      <c r="P19" s="31">
        <v>2025.07</v>
      </c>
    </row>
    <row r="20" ht="31.5" spans="1:16">
      <c r="A20" s="15">
        <v>5</v>
      </c>
      <c r="B20" s="21" t="s">
        <v>74</v>
      </c>
      <c r="C20" s="21" t="s">
        <v>21</v>
      </c>
      <c r="D20" s="21" t="s">
        <v>75</v>
      </c>
      <c r="E20" s="15" t="s">
        <v>76</v>
      </c>
      <c r="F20" s="22" t="s">
        <v>77</v>
      </c>
      <c r="G20" s="29">
        <v>108054.44</v>
      </c>
      <c r="H20" s="29">
        <v>448.2</v>
      </c>
      <c r="I20" s="29">
        <v>2528.06</v>
      </c>
      <c r="J20" s="29">
        <v>10447.78</v>
      </c>
      <c r="K20" s="29">
        <v>0</v>
      </c>
      <c r="L20" s="29">
        <v>6712.02</v>
      </c>
      <c r="M20" s="15" t="s">
        <v>25</v>
      </c>
      <c r="N20" s="15" t="s">
        <v>26</v>
      </c>
      <c r="O20" s="31">
        <v>2020.11</v>
      </c>
      <c r="P20" s="31">
        <v>2024.11</v>
      </c>
    </row>
    <row r="21" ht="42.75" spans="1:16">
      <c r="A21" s="15">
        <v>6</v>
      </c>
      <c r="B21" s="30" t="s">
        <v>20</v>
      </c>
      <c r="C21" s="30" t="s">
        <v>21</v>
      </c>
      <c r="D21" s="30" t="s">
        <v>78</v>
      </c>
      <c r="E21" s="31" t="s">
        <v>79</v>
      </c>
      <c r="F21" s="32" t="s">
        <v>80</v>
      </c>
      <c r="G21" s="24">
        <v>24679</v>
      </c>
      <c r="H21" s="24">
        <v>1428</v>
      </c>
      <c r="I21" s="24">
        <v>1115</v>
      </c>
      <c r="J21" s="24">
        <v>1037</v>
      </c>
      <c r="K21" s="24">
        <v>6673</v>
      </c>
      <c r="L21" s="24">
        <v>6848</v>
      </c>
      <c r="M21" s="39" t="s">
        <v>41</v>
      </c>
      <c r="N21" s="39" t="s">
        <v>26</v>
      </c>
      <c r="O21" s="46">
        <v>2022.12</v>
      </c>
      <c r="P21" s="46">
        <v>2024.11</v>
      </c>
    </row>
    <row r="22" ht="57" spans="1:16">
      <c r="A22" s="15">
        <v>7</v>
      </c>
      <c r="B22" s="21" t="s">
        <v>20</v>
      </c>
      <c r="C22" s="21" t="s">
        <v>33</v>
      </c>
      <c r="D22" s="21" t="s">
        <v>81</v>
      </c>
      <c r="E22" s="15" t="s">
        <v>82</v>
      </c>
      <c r="F22" s="22" t="s">
        <v>83</v>
      </c>
      <c r="G22" s="29">
        <v>3880</v>
      </c>
      <c r="H22" s="29">
        <v>0</v>
      </c>
      <c r="I22" s="29">
        <v>0</v>
      </c>
      <c r="J22" s="29">
        <v>3880</v>
      </c>
      <c r="K22" s="29">
        <v>0</v>
      </c>
      <c r="L22" s="29">
        <v>400</v>
      </c>
      <c r="M22" s="15" t="s">
        <v>25</v>
      </c>
      <c r="N22" s="15" t="s">
        <v>26</v>
      </c>
      <c r="O22" s="31">
        <v>2022.07</v>
      </c>
      <c r="P22" s="31">
        <v>2024.08</v>
      </c>
    </row>
    <row r="23" ht="57" spans="1:16">
      <c r="A23" s="15">
        <v>8</v>
      </c>
      <c r="B23" s="21" t="s">
        <v>20</v>
      </c>
      <c r="C23" s="21" t="s">
        <v>33</v>
      </c>
      <c r="D23" s="21" t="s">
        <v>84</v>
      </c>
      <c r="E23" s="15" t="s">
        <v>85</v>
      </c>
      <c r="F23" s="22" t="s">
        <v>86</v>
      </c>
      <c r="G23" s="29">
        <v>4993</v>
      </c>
      <c r="H23" s="29">
        <v>0</v>
      </c>
      <c r="I23" s="29">
        <v>0</v>
      </c>
      <c r="J23" s="29">
        <v>4993</v>
      </c>
      <c r="K23" s="29">
        <v>0</v>
      </c>
      <c r="L23" s="29">
        <v>1500</v>
      </c>
      <c r="M23" s="15" t="s">
        <v>25</v>
      </c>
      <c r="N23" s="15" t="s">
        <v>26</v>
      </c>
      <c r="O23" s="31">
        <v>2022.06</v>
      </c>
      <c r="P23" s="31">
        <v>2024.08</v>
      </c>
    </row>
    <row r="24" ht="71.25" spans="1:16">
      <c r="A24" s="15">
        <v>9</v>
      </c>
      <c r="B24" s="21" t="s">
        <v>20</v>
      </c>
      <c r="C24" s="21" t="s">
        <v>33</v>
      </c>
      <c r="D24" s="21" t="s">
        <v>87</v>
      </c>
      <c r="E24" s="15" t="s">
        <v>88</v>
      </c>
      <c r="F24" s="22" t="s">
        <v>89</v>
      </c>
      <c r="G24" s="29">
        <v>12971.26</v>
      </c>
      <c r="H24" s="29">
        <v>0</v>
      </c>
      <c r="I24" s="29">
        <v>0</v>
      </c>
      <c r="J24" s="29">
        <v>12971.26</v>
      </c>
      <c r="K24" s="29">
        <v>0</v>
      </c>
      <c r="L24" s="29">
        <v>4000</v>
      </c>
      <c r="M24" s="15" t="s">
        <v>25</v>
      </c>
      <c r="N24" s="15" t="s">
        <v>26</v>
      </c>
      <c r="O24" s="31">
        <v>2023.03</v>
      </c>
      <c r="P24" s="31">
        <v>2024.12</v>
      </c>
    </row>
    <row r="25" ht="57" spans="1:16">
      <c r="A25" s="15">
        <v>10</v>
      </c>
      <c r="B25" s="21" t="s">
        <v>20</v>
      </c>
      <c r="C25" s="21" t="s">
        <v>33</v>
      </c>
      <c r="D25" s="21" t="s">
        <v>90</v>
      </c>
      <c r="E25" s="15" t="s">
        <v>91</v>
      </c>
      <c r="F25" s="22" t="s">
        <v>92</v>
      </c>
      <c r="G25" s="29">
        <v>2150</v>
      </c>
      <c r="H25" s="29">
        <v>0</v>
      </c>
      <c r="I25" s="29">
        <v>0</v>
      </c>
      <c r="J25" s="29">
        <v>2150</v>
      </c>
      <c r="K25" s="29">
        <v>0</v>
      </c>
      <c r="L25" s="29">
        <v>700</v>
      </c>
      <c r="M25" s="15" t="s">
        <v>25</v>
      </c>
      <c r="N25" s="15" t="s">
        <v>26</v>
      </c>
      <c r="O25" s="31">
        <v>2021.12</v>
      </c>
      <c r="P25" s="31">
        <v>2024.06</v>
      </c>
    </row>
    <row r="26" ht="31.5" spans="1:16">
      <c r="A26" s="15">
        <v>11</v>
      </c>
      <c r="B26" s="21" t="s">
        <v>93</v>
      </c>
      <c r="C26" s="25" t="s">
        <v>38</v>
      </c>
      <c r="D26" s="21" t="s">
        <v>94</v>
      </c>
      <c r="E26" s="15" t="s">
        <v>95</v>
      </c>
      <c r="F26" s="22" t="s">
        <v>96</v>
      </c>
      <c r="G26" s="28">
        <v>12671</v>
      </c>
      <c r="H26" s="28">
        <v>0</v>
      </c>
      <c r="I26" s="28">
        <v>203</v>
      </c>
      <c r="J26" s="29">
        <v>0</v>
      </c>
      <c r="K26" s="29">
        <v>0</v>
      </c>
      <c r="L26" s="29">
        <v>3800</v>
      </c>
      <c r="M26" s="15" t="s">
        <v>32</v>
      </c>
      <c r="N26" s="47" t="s">
        <v>26</v>
      </c>
      <c r="O26" s="15">
        <v>2021.08</v>
      </c>
      <c r="P26" s="15">
        <v>2023.12</v>
      </c>
    </row>
    <row r="27" ht="47.25" spans="1:16">
      <c r="A27" s="15">
        <v>12</v>
      </c>
      <c r="B27" s="15" t="s">
        <v>97</v>
      </c>
      <c r="C27" s="15" t="s">
        <v>98</v>
      </c>
      <c r="D27" s="21" t="s">
        <v>99</v>
      </c>
      <c r="E27" s="15" t="s">
        <v>100</v>
      </c>
      <c r="F27" s="22" t="s">
        <v>101</v>
      </c>
      <c r="G27" s="29">
        <v>92259</v>
      </c>
      <c r="H27" s="29">
        <v>324</v>
      </c>
      <c r="I27" s="29">
        <v>541</v>
      </c>
      <c r="J27" s="29">
        <v>0</v>
      </c>
      <c r="K27" s="29">
        <v>316</v>
      </c>
      <c r="L27" s="29">
        <v>3100</v>
      </c>
      <c r="M27" s="15" t="s">
        <v>102</v>
      </c>
      <c r="N27" s="48" t="s">
        <v>103</v>
      </c>
      <c r="O27" s="15">
        <v>2022.03</v>
      </c>
      <c r="P27" s="15">
        <v>2023.12</v>
      </c>
    </row>
    <row r="28" ht="47.25" spans="1:16">
      <c r="A28" s="15">
        <v>13</v>
      </c>
      <c r="B28" s="15" t="s">
        <v>97</v>
      </c>
      <c r="C28" s="15" t="s">
        <v>98</v>
      </c>
      <c r="D28" s="21" t="s">
        <v>104</v>
      </c>
      <c r="E28" s="15" t="s">
        <v>105</v>
      </c>
      <c r="F28" s="22" t="s">
        <v>106</v>
      </c>
      <c r="G28" s="29">
        <v>140204</v>
      </c>
      <c r="H28" s="29">
        <v>489</v>
      </c>
      <c r="I28" s="29">
        <v>816</v>
      </c>
      <c r="J28" s="29">
        <v>0</v>
      </c>
      <c r="K28" s="29">
        <v>0</v>
      </c>
      <c r="L28" s="29">
        <v>4700</v>
      </c>
      <c r="M28" s="15" t="s">
        <v>102</v>
      </c>
      <c r="N28" s="48" t="s">
        <v>103</v>
      </c>
      <c r="O28" s="15">
        <v>2021.12</v>
      </c>
      <c r="P28" s="15">
        <v>2023.12</v>
      </c>
    </row>
    <row r="29" ht="47.25" spans="1:16">
      <c r="A29" s="15">
        <v>14</v>
      </c>
      <c r="B29" s="15" t="s">
        <v>97</v>
      </c>
      <c r="C29" s="15" t="s">
        <v>98</v>
      </c>
      <c r="D29" s="21" t="s">
        <v>107</v>
      </c>
      <c r="E29" s="15" t="s">
        <v>108</v>
      </c>
      <c r="F29" s="22" t="s">
        <v>109</v>
      </c>
      <c r="G29" s="29">
        <v>241927</v>
      </c>
      <c r="H29" s="29">
        <v>962</v>
      </c>
      <c r="I29" s="29">
        <v>1604</v>
      </c>
      <c r="J29" s="29">
        <v>0</v>
      </c>
      <c r="K29" s="29">
        <v>1068</v>
      </c>
      <c r="L29" s="29">
        <v>10000</v>
      </c>
      <c r="M29" s="15" t="s">
        <v>102</v>
      </c>
      <c r="N29" s="48" t="s">
        <v>103</v>
      </c>
      <c r="O29" s="15">
        <v>2022.12</v>
      </c>
      <c r="P29" s="15">
        <v>2025.07</v>
      </c>
    </row>
    <row r="30" ht="47.25" spans="1:16">
      <c r="A30" s="15">
        <v>15</v>
      </c>
      <c r="B30" s="15" t="s">
        <v>97</v>
      </c>
      <c r="C30" s="15" t="s">
        <v>98</v>
      </c>
      <c r="D30" s="21" t="s">
        <v>110</v>
      </c>
      <c r="E30" s="15" t="s">
        <v>111</v>
      </c>
      <c r="F30" s="22" t="s">
        <v>112</v>
      </c>
      <c r="G30" s="29">
        <v>148024</v>
      </c>
      <c r="H30" s="29">
        <v>565</v>
      </c>
      <c r="I30" s="29">
        <v>942</v>
      </c>
      <c r="J30" s="29">
        <v>0</v>
      </c>
      <c r="K30" s="29">
        <v>0</v>
      </c>
      <c r="L30" s="29">
        <v>5400</v>
      </c>
      <c r="M30" s="15" t="s">
        <v>102</v>
      </c>
      <c r="N30" s="48" t="s">
        <v>103</v>
      </c>
      <c r="O30" s="15">
        <v>2022.01</v>
      </c>
      <c r="P30" s="15">
        <v>2025.05</v>
      </c>
    </row>
    <row r="31" ht="47.25" spans="1:16">
      <c r="A31" s="15">
        <v>16</v>
      </c>
      <c r="B31" s="15" t="s">
        <v>97</v>
      </c>
      <c r="C31" s="15" t="s">
        <v>98</v>
      </c>
      <c r="D31" s="15" t="s">
        <v>113</v>
      </c>
      <c r="E31" s="15" t="s">
        <v>114</v>
      </c>
      <c r="F31" s="27" t="s">
        <v>115</v>
      </c>
      <c r="G31" s="29">
        <v>50154</v>
      </c>
      <c r="H31" s="29">
        <v>207</v>
      </c>
      <c r="I31" s="29">
        <v>346</v>
      </c>
      <c r="J31" s="29">
        <v>0</v>
      </c>
      <c r="K31" s="29">
        <v>0</v>
      </c>
      <c r="L31" s="29">
        <v>2000</v>
      </c>
      <c r="M31" s="15" t="s">
        <v>102</v>
      </c>
      <c r="N31" s="48" t="s">
        <v>103</v>
      </c>
      <c r="O31" s="15">
        <v>2022.09</v>
      </c>
      <c r="P31" s="15">
        <v>2024.01</v>
      </c>
    </row>
    <row r="32" ht="47.25" spans="1:16">
      <c r="A32" s="15">
        <v>17</v>
      </c>
      <c r="B32" s="15" t="s">
        <v>97</v>
      </c>
      <c r="C32" s="15" t="s">
        <v>98</v>
      </c>
      <c r="D32" s="15" t="s">
        <v>116</v>
      </c>
      <c r="E32" s="15" t="s">
        <v>117</v>
      </c>
      <c r="F32" s="22" t="s">
        <v>118</v>
      </c>
      <c r="G32" s="29">
        <v>43290</v>
      </c>
      <c r="H32" s="29">
        <v>183</v>
      </c>
      <c r="I32" s="29">
        <v>306</v>
      </c>
      <c r="J32" s="29">
        <v>0</v>
      </c>
      <c r="K32" s="29">
        <v>166</v>
      </c>
      <c r="L32" s="29">
        <v>1700</v>
      </c>
      <c r="M32" s="15" t="s">
        <v>102</v>
      </c>
      <c r="N32" s="48" t="s">
        <v>103</v>
      </c>
      <c r="O32" s="15">
        <v>2022.09</v>
      </c>
      <c r="P32" s="15">
        <v>2024.09</v>
      </c>
    </row>
    <row r="33" ht="21" customHeight="1" spans="1:16">
      <c r="A33" s="11" t="s">
        <v>119</v>
      </c>
      <c r="B33" s="12"/>
      <c r="C33" s="12"/>
      <c r="D33" s="12"/>
      <c r="E33" s="12"/>
      <c r="F33" s="13"/>
      <c r="G33" s="33">
        <v>10069</v>
      </c>
      <c r="H33" s="33">
        <v>0</v>
      </c>
      <c r="I33" s="33">
        <v>0</v>
      </c>
      <c r="J33" s="33">
        <v>10069</v>
      </c>
      <c r="K33" s="33">
        <v>0</v>
      </c>
      <c r="L33" s="33">
        <v>5000</v>
      </c>
      <c r="M33" s="15"/>
      <c r="N33" s="49"/>
      <c r="O33" s="15"/>
      <c r="P33" s="15"/>
    </row>
    <row r="34" ht="99.75" spans="1:16">
      <c r="A34" s="15">
        <v>1</v>
      </c>
      <c r="B34" s="31" t="s">
        <v>120</v>
      </c>
      <c r="C34" s="31" t="s">
        <v>121</v>
      </c>
      <c r="D34" s="31" t="s">
        <v>122</v>
      </c>
      <c r="E34" s="31" t="s">
        <v>123</v>
      </c>
      <c r="F34" s="32" t="s">
        <v>124</v>
      </c>
      <c r="G34" s="24">
        <v>10069</v>
      </c>
      <c r="H34" s="24">
        <v>0</v>
      </c>
      <c r="I34" s="24">
        <v>0</v>
      </c>
      <c r="J34" s="24">
        <v>10069</v>
      </c>
      <c r="K34" s="24">
        <v>0</v>
      </c>
      <c r="L34" s="24">
        <v>5000</v>
      </c>
      <c r="M34" s="50" t="s">
        <v>25</v>
      </c>
      <c r="N34" s="39" t="s">
        <v>125</v>
      </c>
      <c r="O34" s="51">
        <v>2023.04</v>
      </c>
      <c r="P34" s="51">
        <v>2024.12</v>
      </c>
    </row>
  </sheetData>
  <mergeCells count="16">
    <mergeCell ref="N2:P2"/>
    <mergeCell ref="G3:M3"/>
    <mergeCell ref="A5:F5"/>
    <mergeCell ref="A6:F6"/>
    <mergeCell ref="A11:F11"/>
    <mergeCell ref="A15:F15"/>
    <mergeCell ref="A33:F3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conditionalFormatting sqref="G15:L15">
    <cfRule type="duplicateValues" dxfId="0" priority="7"/>
  </conditionalFormatting>
  <conditionalFormatting sqref="M5 M15">
    <cfRule type="duplicateValues" dxfId="0" priority="8"/>
  </conditionalFormatting>
  <dataValidations count="2">
    <dataValidation type="list" allowBlank="1" showInputMessage="1" showErrorMessage="1" sqref="M7 M8 M9 M10 M11 M12 M13 M14 M16 M17 M18 M19 M20 M21 M26 M33 M34 M22:M25 M27:M32">
      <formula1>"已落实,已部分落实,未落实"</formula1>
    </dataValidation>
    <dataValidation type="list" allowBlank="1" showInputMessage="1" showErrorMessage="1" sqref="N7 N8 N9 N10 N11 N12 N13 N14 N16 N17 N18 N20 N21 N26 N33 N34 N22:N25 N27:N32">
      <formula1>"尚未立项,已批复项目建议书,已批复可研,已批复初设,已批复实施方案（备注注明相当于哪个深度）,已开工"</formula1>
    </dataValidation>
  </dataValidations>
  <pageMargins left="0.751388888888889" right="0.751388888888889" top="1" bottom="1" header="0.5" footer="0.5"/>
  <pageSetup paperSize="9" orientation="portrait" horizontalDpi="600"/>
  <headerFooter/>
  <ignoredErrors>
    <ignoredError sqref="G15:L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毛小毛</cp:lastModifiedBy>
  <dcterms:created xsi:type="dcterms:W3CDTF">2023-05-22T09:38:00Z</dcterms:created>
  <dcterms:modified xsi:type="dcterms:W3CDTF">2023-05-25T14:43:19Z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BFD908D0250C40CF8F84D4AF46C6C875_11</vt:lpwstr>
  </property>
  <property fmtid="{D5CDD505-2E9C-101B-9397-08002B2CF9AE}" pid="3" name="KSOProductBuildVer">
    <vt:lpwstr>2052-11.1.0.14309</vt:lpwstr>
  </property>
</Properties>
</file>